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094-2022\"/>
    </mc:Choice>
  </mc:AlternateContent>
  <xr:revisionPtr revIDLastSave="0" documentId="13_ncr:1_{83C78ED6-6EC8-4AA0-A165-032ABC69DAB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technika'!$B$1:$U$14</definedName>
  </definedNames>
  <calcPr calcId="191029"/>
</workbook>
</file>

<file path=xl/calcChain.xml><?xml version="1.0" encoding="utf-8"?>
<calcChain xmlns="http://schemas.openxmlformats.org/spreadsheetml/2006/main">
  <c r="O8" i="1" l="1"/>
  <c r="O9" i="1"/>
  <c r="R8" i="1"/>
  <c r="S8" i="1"/>
  <c r="R9" i="1"/>
  <c r="S9" i="1"/>
  <c r="O10" i="1" l="1"/>
  <c r="R10" i="1"/>
  <c r="S10" i="1"/>
  <c r="O7" i="1"/>
  <c r="P13" i="1" l="1"/>
  <c r="S7" i="1"/>
  <c r="R7" i="1" l="1"/>
  <c r="Q13" i="1" s="1"/>
</calcChain>
</file>

<file path=xl/sharedStrings.xml><?xml version="1.0" encoding="utf-8"?>
<sst xmlns="http://schemas.openxmlformats.org/spreadsheetml/2006/main" count="55" uniqueCount="49">
  <si>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</si>
  <si>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</si>
  <si>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</si>
  <si>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</si>
  <si>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</si>
  <si>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</si>
  <si>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</si>
  <si>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</si>
  <si>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</si>
  <si>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</si>
  <si>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</si>
  <si>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</si>
  <si>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30213200-7 - Tablety (PC) </t>
  </si>
  <si>
    <t xml:space="preserve">30237200-1 - Počítačová příslušenství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</si>
  <si>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</si>
  <si>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</si>
  <si>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</si>
  <si>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</si>
  <si>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</si>
  <si>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</si>
  <si>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</si>
  <si>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</si>
  <si>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</si>
  <si>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</si>
  <si>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</si>
  <si>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</si>
  <si>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</si>
  <si>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</si>
  <si>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</si>
  <si>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</si>
  <si>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</si>
  <si>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</si>
  <si>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</si>
  <si>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</si>
  <si>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</si>
  <si>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094 - 2022 </t>
  </si>
  <si>
    <t>Bc. Petra Pechmanová, 
Tel.: 702 056 655</t>
  </si>
  <si>
    <t>Univerzitní 8,
301 00, 
Rektorát - Útvar prorektora pro studijní a pedagogickou činnost,
místnost UR 402</t>
  </si>
  <si>
    <t>Záruka na zboží min. 36 měsíců.</t>
  </si>
  <si>
    <t>Tablet 10,2"</t>
  </si>
  <si>
    <t>Elektronické pero k pol.č. 1</t>
  </si>
  <si>
    <t>Klávesnice k pol.č. 1</t>
  </si>
  <si>
    <r>
      <t xml:space="preserve">Elektronické pero </t>
    </r>
    <r>
      <rPr>
        <b/>
        <sz val="11"/>
        <color theme="1"/>
        <rFont val="Calibri"/>
        <family val="2"/>
        <charset val="238"/>
        <scheme val="minor"/>
      </rPr>
      <t xml:space="preserve">kompatibilní s položkou č. 1 tabletem. </t>
    </r>
    <r>
      <rPr>
        <sz val="11"/>
        <color theme="1"/>
        <rFont val="Calibri"/>
        <family val="2"/>
        <charset val="238"/>
        <scheme val="minor"/>
      </rPr>
      <t xml:space="preserve">
Vysoká citlivost, výdrž baterie na jedno nabití max. 12 hodin, párování pomocí konektrou Lightning, v ruce připomíná tužku, nízká prodleva, vysoká citlivost a přesnost, při vyšším tlaku kreslí silnější čáru, při naklonění stínuje.</t>
    </r>
  </si>
  <si>
    <r>
      <t xml:space="preserve">Klávesnice </t>
    </r>
    <r>
      <rPr>
        <b/>
        <sz val="11"/>
        <color theme="1"/>
        <rFont val="Calibri"/>
        <family val="2"/>
        <charset val="238"/>
        <scheme val="minor"/>
      </rPr>
      <t>kompatibilní s pol.č. 1 tabletem.</t>
    </r>
    <r>
      <rPr>
        <sz val="11"/>
        <color theme="1"/>
        <rFont val="Calibri"/>
        <family val="2"/>
        <charset val="238"/>
        <scheme val="minor"/>
      </rPr>
      <t xml:space="preserve">
Klávesnice je součástí kvalitního pouzdra pro tablet, které zajišťuje ochranu tabletu před poškrábáním a poničením.
Připojení  klávesnice pomocí konektoru.</t>
    </r>
  </si>
  <si>
    <t>Displej: 10,2", rozlištení min. 2160 x 1620 px, typ IPS.
Kapacita úložiště min. 256 GB.
Operační systém: iOS (z důvodu kompatibility se stávajícím zařízením na ZČU).
Fotoaparát: přední min. 12 Mpx (zorné pole 122°), zadní min. 8 Mpx, automatická stabilizace obrazu.
Bluetooth min. v.4.2.
Wifi: 802.11 a/b/g/n/ac.
Čtečka otisků prstů.
Kapacita baterie až 10 hodin.
Nabíjení přes USB-C.
Podporuje připojení klávesnice (kompatibilní s pol.č. 3) a elektronického pera (položka č. 2).
Napájecí adaptér a kabel.
Záruka na zboží min. 36 měsíců.</t>
  </si>
  <si>
    <t>Ing. Michal Petrovič, 
Tel.: 37763 2839</t>
  </si>
  <si>
    <t>Univerzitní 20,
301 00 Plzeň,
Centrum informatizace a výpočetní techniky - Oddělení síťové infrastruktury,
místnost UI 403</t>
  </si>
  <si>
    <t>Notebook 13,3"</t>
  </si>
  <si>
    <r>
      <t xml:space="preserve">Procesor s minimálně 8 jádry CPU a minimálně 10 jader GPU.
Display 13,3", rozlišení minimálně 2560 x 1600.
Operační paměť minimálně 16 GB.
SSD disk o kapacitě minimálně 1TB.
Minimálně: 2x USB4 (až 40 Gb/s) nebo Thunderbolt 3 (až 40 Gb/s).
Bezdrátová rozhraní 802.11ax, kompatibilní se specifikacemi IEEE 802.11a/b/g/n/ac.
Podsvícená klávesnice s českým popisem a čtečkou otisků prstů.
2ks napájecí adaptér 2x USB-C minimálně 35W, včetně 2m USB-C kabelu s magnetickým konektorem.
Celokovová konstrukce stříbrné barvy.
Maximální hmotnost 1,3 kg.
Operační systém Mac OS z důvodu kompatibility se stávajicím SW.
Pro podporu videokonferencí </t>
    </r>
    <r>
      <rPr>
        <b/>
        <sz val="11"/>
        <color theme="1"/>
        <rFont val="Calibri"/>
        <family val="2"/>
        <charset val="238"/>
        <scheme val="minor"/>
      </rPr>
      <t>musí být dále součástí</t>
    </r>
    <r>
      <rPr>
        <sz val="11"/>
        <color theme="1"/>
        <rFont val="Calibri"/>
        <family val="2"/>
        <charset val="238"/>
        <scheme val="minor"/>
      </rPr>
      <t>:
- Kamera v horním okraji displey s rozlišením minimálně 1080p.
- Bezdrátové sluchátka s nabíjecím pouzdrem, minimálně 5 hodin poslechu na jedno nabití.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</si>
</sst>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3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23" fillId="4" borderId="14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3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23" fillId="4" borderId="20" xfId="0" applyFont="1" applyFill="1" applyBorder="1" applyAlignment="1" applyProtection="1">
      <alignment horizontal="center" vertical="center" wrapTex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23" fillId="4" borderId="23" xfId="0" applyFont="1" applyFill="1" applyBorder="1" applyAlignment="1" applyProtection="1">
      <alignment horizontal="center" vertical="center" wrapTex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0"/>
  <sheetViews>
    <sheetView tabSelected="1" topLeftCell="G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7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6.42578125" style="5" hidden="1" customWidth="1"/>
    <col min="11" max="11" width="32.42578125" style="5" customWidth="1"/>
    <col min="12" max="12" width="25.85546875" style="5" customWidth="1"/>
    <col min="13" max="13" width="37.5703125" style="4" customWidth="1"/>
    <col min="14" max="14" width="27.42578125" style="4" customWidth="1"/>
    <col min="15" max="15" width="17.71093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5703125" style="5" hidden="1" customWidth="1"/>
    <col min="21" max="21" width="36" style="6" customWidth="1"/>
    <col min="22" max="16384" width="9.140625" style="5"/>
  </cols>
  <sheetData>
    <row r="1" spans="1:21" ht="40.9" customHeight="1" x14ac:dyDescent="0.25">
      <c r="B1" s="107" t="s">
        <v>35</v>
      </c>
      <c r="C1" s="108"/>
      <c r="D1" s="108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92"/>
      <c r="E3" s="92"/>
      <c r="F3" s="92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92"/>
      <c r="E4" s="92"/>
      <c r="F4" s="92"/>
      <c r="G4" s="92"/>
      <c r="H4" s="92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109" t="s">
        <v>2</v>
      </c>
      <c r="H5" s="110"/>
      <c r="I5" s="1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25</v>
      </c>
      <c r="H6" s="45" t="s">
        <v>27</v>
      </c>
      <c r="I6" s="40" t="s">
        <v>18</v>
      </c>
      <c r="J6" s="39" t="s">
        <v>32</v>
      </c>
      <c r="K6" s="41" t="s">
        <v>19</v>
      </c>
      <c r="L6" s="42" t="s">
        <v>20</v>
      </c>
      <c r="M6" s="41" t="s">
        <v>21</v>
      </c>
      <c r="N6" s="39" t="s">
        <v>33</v>
      </c>
      <c r="O6" s="41" t="s">
        <v>22</v>
      </c>
      <c r="P6" s="39" t="s">
        <v>5</v>
      </c>
      <c r="Q6" s="43" t="s">
        <v>6</v>
      </c>
      <c r="R6" s="91" t="s">
        <v>7</v>
      </c>
      <c r="S6" s="91" t="s">
        <v>8</v>
      </c>
      <c r="T6" s="41" t="s">
        <v>23</v>
      </c>
      <c r="U6" s="41" t="s">
        <v>24</v>
      </c>
    </row>
    <row r="7" spans="1:21" ht="204" customHeight="1" thickTop="1" x14ac:dyDescent="0.25">
      <c r="A7" s="20"/>
      <c r="B7" s="48">
        <v>1</v>
      </c>
      <c r="C7" s="49" t="s">
        <v>39</v>
      </c>
      <c r="D7" s="50">
        <v>1</v>
      </c>
      <c r="E7" s="51" t="s">
        <v>26</v>
      </c>
      <c r="F7" s="73" t="s">
        <v>44</v>
      </c>
      <c r="G7" s="123"/>
      <c r="H7" s="124"/>
      <c r="I7" s="111" t="s">
        <v>34</v>
      </c>
      <c r="J7" s="114"/>
      <c r="K7" s="64" t="s">
        <v>38</v>
      </c>
      <c r="L7" s="102" t="s">
        <v>36</v>
      </c>
      <c r="M7" s="102" t="s">
        <v>37</v>
      </c>
      <c r="N7" s="117">
        <v>21</v>
      </c>
      <c r="O7" s="52">
        <f>D7*P7</f>
        <v>12500</v>
      </c>
      <c r="P7" s="53">
        <v>12500</v>
      </c>
      <c r="Q7" s="131"/>
      <c r="R7" s="54">
        <f>D7*Q7</f>
        <v>0</v>
      </c>
      <c r="S7" s="55" t="str">
        <f t="shared" ref="S7" si="0">IF(ISNUMBER(Q7), IF(Q7&gt;P7,"NEVYHOVUJE","VYHOVUJE")," ")</f>
        <v xml:space="preserve"> </v>
      </c>
      <c r="T7" s="120"/>
      <c r="U7" s="51" t="s">
        <v>12</v>
      </c>
    </row>
    <row r="8" spans="1:21" ht="83.25" customHeight="1" x14ac:dyDescent="0.25">
      <c r="A8" s="20"/>
      <c r="B8" s="56">
        <v>2</v>
      </c>
      <c r="C8" s="57" t="s">
        <v>40</v>
      </c>
      <c r="D8" s="58">
        <v>1</v>
      </c>
      <c r="E8" s="59" t="s">
        <v>26</v>
      </c>
      <c r="F8" s="74" t="s">
        <v>42</v>
      </c>
      <c r="G8" s="125"/>
      <c r="H8" s="126" t="s">
        <v>31</v>
      </c>
      <c r="I8" s="112"/>
      <c r="J8" s="115"/>
      <c r="K8" s="105"/>
      <c r="L8" s="103"/>
      <c r="M8" s="103"/>
      <c r="N8" s="118"/>
      <c r="O8" s="60">
        <f>D8*P8</f>
        <v>3500</v>
      </c>
      <c r="P8" s="61">
        <v>3500</v>
      </c>
      <c r="Q8" s="132"/>
      <c r="R8" s="62">
        <f>D8*Q8</f>
        <v>0</v>
      </c>
      <c r="S8" s="63" t="str">
        <f t="shared" ref="S8:S9" si="1">IF(ISNUMBER(Q8), IF(Q8&gt;P8,"NEVYHOVUJE","VYHOVUJE")," ")</f>
        <v xml:space="preserve"> </v>
      </c>
      <c r="T8" s="121"/>
      <c r="U8" s="59" t="s">
        <v>13</v>
      </c>
    </row>
    <row r="9" spans="1:21" ht="84" customHeight="1" thickBot="1" x14ac:dyDescent="0.3">
      <c r="A9" s="20"/>
      <c r="B9" s="65">
        <v>3</v>
      </c>
      <c r="C9" s="66" t="s">
        <v>41</v>
      </c>
      <c r="D9" s="67">
        <v>1</v>
      </c>
      <c r="E9" s="68" t="s">
        <v>26</v>
      </c>
      <c r="F9" s="75" t="s">
        <v>43</v>
      </c>
      <c r="G9" s="127"/>
      <c r="H9" s="128" t="s">
        <v>31</v>
      </c>
      <c r="I9" s="113"/>
      <c r="J9" s="116"/>
      <c r="K9" s="106"/>
      <c r="L9" s="104"/>
      <c r="M9" s="104"/>
      <c r="N9" s="119"/>
      <c r="O9" s="69">
        <f>D9*P9</f>
        <v>4600</v>
      </c>
      <c r="P9" s="70">
        <v>4600</v>
      </c>
      <c r="Q9" s="133"/>
      <c r="R9" s="71">
        <f>D9*Q9</f>
        <v>0</v>
      </c>
      <c r="S9" s="72" t="str">
        <f t="shared" si="1"/>
        <v xml:space="preserve"> </v>
      </c>
      <c r="T9" s="122"/>
      <c r="U9" s="68" t="s">
        <v>14</v>
      </c>
    </row>
    <row r="10" spans="1:21" ht="261.75" customHeight="1" thickBot="1" x14ac:dyDescent="0.3">
      <c r="A10" s="20"/>
      <c r="B10" s="76">
        <v>4</v>
      </c>
      <c r="C10" s="77" t="s">
        <v>47</v>
      </c>
      <c r="D10" s="78">
        <v>1</v>
      </c>
      <c r="E10" s="79" t="s">
        <v>26</v>
      </c>
      <c r="F10" s="90" t="s">
        <v>48</v>
      </c>
      <c r="G10" s="129"/>
      <c r="H10" s="130"/>
      <c r="I10" s="88" t="s">
        <v>34</v>
      </c>
      <c r="J10" s="80"/>
      <c r="K10" s="81"/>
      <c r="L10" s="89" t="s">
        <v>45</v>
      </c>
      <c r="M10" s="89" t="s">
        <v>46</v>
      </c>
      <c r="N10" s="82">
        <v>21</v>
      </c>
      <c r="O10" s="83">
        <f>D10*P10</f>
        <v>47500</v>
      </c>
      <c r="P10" s="84">
        <v>47500</v>
      </c>
      <c r="Q10" s="134"/>
      <c r="R10" s="85">
        <f>D10*Q10</f>
        <v>0</v>
      </c>
      <c r="S10" s="86" t="str">
        <f t="shared" ref="S10" si="2">IF(ISNUMBER(Q10), IF(Q10&gt;P10,"NEVYHOVUJE","VYHOVUJE")," ")</f>
        <v xml:space="preserve"> </v>
      </c>
      <c r="T10" s="87"/>
      <c r="U10" s="79" t="s">
        <v>11</v>
      </c>
    </row>
    <row r="11" spans="1:21" ht="17.45" customHeight="1" thickTop="1" thickBot="1" x14ac:dyDescent="0.3">
      <c r="C11" s="5"/>
      <c r="D11" s="5"/>
      <c r="E11" s="5"/>
      <c r="F11" s="5"/>
      <c r="G11" s="33"/>
      <c r="H11" s="33"/>
      <c r="I11" s="5"/>
      <c r="M11" s="5"/>
      <c r="N11" s="5"/>
      <c r="O11" s="5"/>
    </row>
    <row r="12" spans="1:21" ht="51.75" customHeight="1" thickTop="1" thickBot="1" x14ac:dyDescent="0.3">
      <c r="B12" s="100" t="s">
        <v>30</v>
      </c>
      <c r="C12" s="100"/>
      <c r="D12" s="100"/>
      <c r="E12" s="100"/>
      <c r="F12" s="100"/>
      <c r="G12" s="100"/>
      <c r="H12" s="47"/>
      <c r="I12" s="47"/>
      <c r="J12" s="21"/>
      <c r="K12" s="7"/>
      <c r="L12" s="7"/>
      <c r="M12" s="7"/>
      <c r="N12" s="22"/>
      <c r="O12" s="22"/>
      <c r="P12" s="23" t="s">
        <v>9</v>
      </c>
      <c r="Q12" s="97" t="s">
        <v>10</v>
      </c>
      <c r="R12" s="98"/>
      <c r="S12" s="99"/>
      <c r="T12" s="24"/>
      <c r="U12" s="25"/>
    </row>
    <row r="13" spans="1:21" ht="50.45" customHeight="1" thickTop="1" thickBot="1" x14ac:dyDescent="0.3">
      <c r="B13" s="101" t="s">
        <v>28</v>
      </c>
      <c r="C13" s="101"/>
      <c r="D13" s="101"/>
      <c r="E13" s="101"/>
      <c r="F13" s="101"/>
      <c r="G13" s="101"/>
      <c r="H13" s="101"/>
      <c r="I13" s="26"/>
      <c r="K13" s="9"/>
      <c r="L13" s="9"/>
      <c r="M13" s="9"/>
      <c r="N13" s="27"/>
      <c r="O13" s="27"/>
      <c r="P13" s="28">
        <f>SUM(O7:O10)</f>
        <v>68100</v>
      </c>
      <c r="Q13" s="94">
        <f>SUM(R7:R10)</f>
        <v>0</v>
      </c>
      <c r="R13" s="95"/>
      <c r="S13" s="96"/>
    </row>
    <row r="14" spans="1:21" ht="15.75" thickTop="1" x14ac:dyDescent="0.25">
      <c r="B14" s="93" t="s">
        <v>29</v>
      </c>
      <c r="C14" s="93"/>
      <c r="D14" s="93"/>
      <c r="E14" s="93"/>
      <c r="F14" s="93"/>
      <c r="G14" s="93"/>
      <c r="H14" s="92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6"/>
      <c r="C15" s="46"/>
      <c r="D15" s="46"/>
      <c r="E15" s="46"/>
      <c r="F15" s="46"/>
      <c r="G15" s="92"/>
      <c r="H15" s="92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25">
      <c r="B16" s="46"/>
      <c r="C16" s="46"/>
      <c r="D16" s="46"/>
      <c r="E16" s="46"/>
      <c r="F16" s="46"/>
      <c r="G16" s="92"/>
      <c r="H16" s="92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x14ac:dyDescent="0.25">
      <c r="B17" s="46"/>
      <c r="C17" s="46"/>
      <c r="D17" s="46"/>
      <c r="E17" s="46"/>
      <c r="F17" s="46"/>
      <c r="G17" s="92"/>
      <c r="H17" s="92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ht="19.899999999999999" customHeight="1" x14ac:dyDescent="0.25">
      <c r="C18" s="21"/>
      <c r="D18" s="29"/>
      <c r="E18" s="21"/>
      <c r="F18" s="21"/>
      <c r="G18" s="92"/>
      <c r="H18" s="92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19.899999999999999" customHeight="1" x14ac:dyDescent="0.25">
      <c r="H19" s="36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19.899999999999999" customHeight="1" x14ac:dyDescent="0.25">
      <c r="C20" s="21"/>
      <c r="D20" s="29"/>
      <c r="E20" s="21"/>
      <c r="F20" s="21"/>
      <c r="G20" s="92"/>
      <c r="H20" s="92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19.899999999999999" customHeight="1" x14ac:dyDescent="0.25">
      <c r="C21" s="21"/>
      <c r="D21" s="29"/>
      <c r="E21" s="21"/>
      <c r="F21" s="21"/>
      <c r="G21" s="92"/>
      <c r="H21" s="92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19.899999999999999" customHeight="1" x14ac:dyDescent="0.25">
      <c r="C22" s="21"/>
      <c r="D22" s="29"/>
      <c r="E22" s="21"/>
      <c r="F22" s="21"/>
      <c r="G22" s="92"/>
      <c r="H22" s="92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19.899999999999999" customHeight="1" x14ac:dyDescent="0.25">
      <c r="C23" s="21"/>
      <c r="D23" s="29"/>
      <c r="E23" s="21"/>
      <c r="F23" s="21"/>
      <c r="G23" s="92"/>
      <c r="H23" s="92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19.899999999999999" customHeight="1" x14ac:dyDescent="0.25">
      <c r="C24" s="21"/>
      <c r="D24" s="29"/>
      <c r="E24" s="21"/>
      <c r="F24" s="21"/>
      <c r="G24" s="92"/>
      <c r="H24" s="92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19.899999999999999" customHeight="1" x14ac:dyDescent="0.25">
      <c r="C25" s="21"/>
      <c r="D25" s="29"/>
      <c r="E25" s="21"/>
      <c r="F25" s="21"/>
      <c r="G25" s="92"/>
      <c r="H25" s="92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19.899999999999999" customHeight="1" x14ac:dyDescent="0.25">
      <c r="C26" s="21"/>
      <c r="D26" s="29"/>
      <c r="E26" s="21"/>
      <c r="F26" s="21"/>
      <c r="G26" s="92"/>
      <c r="H26" s="92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19.899999999999999" customHeight="1" x14ac:dyDescent="0.25">
      <c r="C27" s="21"/>
      <c r="D27" s="29"/>
      <c r="E27" s="21"/>
      <c r="F27" s="21"/>
      <c r="G27" s="92"/>
      <c r="H27" s="92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19.899999999999999" customHeight="1" x14ac:dyDescent="0.25">
      <c r="C28" s="21"/>
      <c r="D28" s="29"/>
      <c r="E28" s="21"/>
      <c r="F28" s="21"/>
      <c r="G28" s="92"/>
      <c r="H28" s="92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19.899999999999999" customHeight="1" x14ac:dyDescent="0.25">
      <c r="C29" s="21"/>
      <c r="D29" s="29"/>
      <c r="E29" s="21"/>
      <c r="F29" s="21"/>
      <c r="G29" s="92"/>
      <c r="H29" s="92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19.899999999999999" customHeight="1" x14ac:dyDescent="0.25">
      <c r="C30" s="21"/>
      <c r="D30" s="29"/>
      <c r="E30" s="21"/>
      <c r="F30" s="21"/>
      <c r="G30" s="92"/>
      <c r="H30" s="92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19.899999999999999" customHeight="1" x14ac:dyDescent="0.25">
      <c r="C31" s="21"/>
      <c r="D31" s="29"/>
      <c r="E31" s="21"/>
      <c r="F31" s="21"/>
      <c r="G31" s="92"/>
      <c r="H31" s="92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19.899999999999999" customHeight="1" x14ac:dyDescent="0.25">
      <c r="C32" s="21"/>
      <c r="D32" s="29"/>
      <c r="E32" s="21"/>
      <c r="F32" s="21"/>
      <c r="G32" s="92"/>
      <c r="H32" s="92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92"/>
      <c r="H33" s="92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92"/>
      <c r="H34" s="92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92"/>
      <c r="H35" s="92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92"/>
      <c r="H36" s="92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92"/>
      <c r="H37" s="92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92"/>
      <c r="H38" s="92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92"/>
      <c r="H39" s="92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92"/>
      <c r="H40" s="92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92"/>
      <c r="H41" s="92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92"/>
      <c r="H42" s="92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92"/>
      <c r="H43" s="92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92"/>
      <c r="H44" s="92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92"/>
      <c r="H45" s="92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92"/>
      <c r="H46" s="92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92"/>
      <c r="H47" s="92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92"/>
      <c r="H48" s="92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92"/>
      <c r="H49" s="92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92"/>
      <c r="H50" s="92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92"/>
      <c r="H51" s="92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92"/>
      <c r="H52" s="92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92"/>
      <c r="H53" s="92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92"/>
      <c r="H54" s="92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92"/>
      <c r="H55" s="92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92"/>
      <c r="H56" s="92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92"/>
      <c r="H57" s="92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92"/>
      <c r="H58" s="92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92"/>
      <c r="H59" s="92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92"/>
      <c r="H60" s="92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92"/>
      <c r="H61" s="92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92"/>
      <c r="H62" s="92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92"/>
      <c r="H63" s="92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92"/>
      <c r="H64" s="92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92"/>
      <c r="H65" s="92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92"/>
      <c r="H66" s="92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92"/>
      <c r="H67" s="92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92"/>
      <c r="H68" s="92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92"/>
      <c r="H69" s="92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92"/>
      <c r="H70" s="92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92"/>
      <c r="H71" s="92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92"/>
      <c r="H72" s="92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92"/>
      <c r="H73" s="92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92"/>
      <c r="H74" s="92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92"/>
      <c r="H75" s="92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92"/>
      <c r="H76" s="92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92"/>
      <c r="H77" s="92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92"/>
      <c r="H78" s="92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92"/>
      <c r="H79" s="92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92"/>
      <c r="H80" s="92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92"/>
      <c r="H81" s="92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92"/>
      <c r="H82" s="92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92"/>
      <c r="H83" s="92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92"/>
      <c r="H84" s="92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92"/>
      <c r="H85" s="92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92"/>
      <c r="H86" s="92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92"/>
      <c r="H87" s="92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92"/>
      <c r="H88" s="92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92"/>
      <c r="H89" s="92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92"/>
      <c r="H90" s="92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92"/>
      <c r="H91" s="92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92"/>
      <c r="H92" s="92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92"/>
      <c r="H93" s="92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92"/>
      <c r="H94" s="92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92"/>
      <c r="H95" s="92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92"/>
      <c r="H96" s="92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92"/>
      <c r="H97" s="92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92"/>
      <c r="H98" s="92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19.899999999999999" customHeight="1" x14ac:dyDescent="0.25">
      <c r="C99" s="21"/>
      <c r="D99" s="29"/>
      <c r="E99" s="21"/>
      <c r="F99" s="21"/>
      <c r="G99" s="92"/>
      <c r="H99" s="92"/>
      <c r="I99" s="11"/>
      <c r="J99" s="11"/>
      <c r="K99" s="11"/>
      <c r="L99" s="11"/>
      <c r="M99" s="6"/>
      <c r="N99" s="6"/>
      <c r="O99" s="6"/>
    </row>
    <row r="100" spans="3:18" ht="19.899999999999999" customHeight="1" x14ac:dyDescent="0.25">
      <c r="C100" s="5"/>
      <c r="E100" s="5"/>
      <c r="F100" s="5"/>
    </row>
    <row r="101" spans="3:18" ht="19.899999999999999" customHeight="1" x14ac:dyDescent="0.25">
      <c r="C101" s="5"/>
      <c r="E101" s="5"/>
      <c r="F101" s="5"/>
    </row>
    <row r="102" spans="3:18" ht="19.899999999999999" customHeight="1" x14ac:dyDescent="0.25">
      <c r="C102" s="5"/>
      <c r="E102" s="5"/>
      <c r="F102" s="5"/>
    </row>
    <row r="103" spans="3:18" ht="19.899999999999999" customHeight="1" x14ac:dyDescent="0.25">
      <c r="C103" s="5"/>
      <c r="E103" s="5"/>
      <c r="F103" s="5"/>
    </row>
    <row r="104" spans="3:18" ht="19.899999999999999" customHeight="1" x14ac:dyDescent="0.25">
      <c r="C104" s="5"/>
      <c r="E104" s="5"/>
      <c r="F104" s="5"/>
    </row>
    <row r="105" spans="3:18" ht="19.899999999999999" customHeight="1" x14ac:dyDescent="0.25">
      <c r="C105" s="5"/>
      <c r="E105" s="5"/>
      <c r="F105" s="5"/>
    </row>
    <row r="106" spans="3:18" ht="19.899999999999999" customHeight="1" x14ac:dyDescent="0.25">
      <c r="C106" s="5"/>
      <c r="E106" s="5"/>
      <c r="F106" s="5"/>
    </row>
    <row r="107" spans="3:18" ht="19.899999999999999" customHeight="1" x14ac:dyDescent="0.25">
      <c r="C107" s="5"/>
      <c r="E107" s="5"/>
      <c r="F107" s="5"/>
    </row>
    <row r="108" spans="3:18" x14ac:dyDescent="0.25">
      <c r="C108" s="5"/>
      <c r="E108" s="5"/>
      <c r="F108" s="5"/>
    </row>
    <row r="109" spans="3:18" x14ac:dyDescent="0.25">
      <c r="C109" s="5"/>
      <c r="E109" s="5"/>
      <c r="F109" s="5"/>
    </row>
    <row r="110" spans="3:18" x14ac:dyDescent="0.25">
      <c r="C110" s="5"/>
      <c r="E110" s="5"/>
      <c r="F110" s="5"/>
    </row>
    <row r="111" spans="3:18" x14ac:dyDescent="0.25">
      <c r="C111" s="5"/>
      <c r="E111" s="5"/>
      <c r="F111" s="5"/>
    </row>
    <row r="112" spans="3:18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  <row r="228" spans="3:6" x14ac:dyDescent="0.25">
      <c r="C228" s="5"/>
      <c r="E228" s="5"/>
      <c r="F228" s="5"/>
    </row>
    <row r="229" spans="3:6" x14ac:dyDescent="0.25">
      <c r="C229" s="5"/>
      <c r="E229" s="5"/>
      <c r="F229" s="5"/>
    </row>
    <row r="230" spans="3:6" x14ac:dyDescent="0.25">
      <c r="C230" s="5"/>
      <c r="E230" s="5"/>
      <c r="F230" s="5"/>
    </row>
  </sheetData>
  <sheetProtection algorithmName="SHA-512" hashValue="F9YJEAVySLHpn+s+FBwQskJLChUwrExqL840drK6he3sDsikzOx0SF0lL+VqQRs6C6CK9CYLWLwxCCEywHspHw==" saltValue="Sn9apiN4+hikX2dzMr3ZYA==" spinCount="100000" sheet="1" objects="1" scenarios="1" selectLockedCells="1"/>
  <mergeCells count="14">
    <mergeCell ref="M7:M9"/>
    <mergeCell ref="K8:K9"/>
    <mergeCell ref="B1:D1"/>
    <mergeCell ref="G5:H5"/>
    <mergeCell ref="I7:I9"/>
    <mergeCell ref="J7:J9"/>
    <mergeCell ref="N7:N9"/>
    <mergeCell ref="T7:T9"/>
    <mergeCell ref="L7:L9"/>
    <mergeCell ref="B14:G14"/>
    <mergeCell ref="Q13:S13"/>
    <mergeCell ref="Q12:S12"/>
    <mergeCell ref="B12:G12"/>
    <mergeCell ref="B13:H13"/>
  </mergeCells>
  <conditionalFormatting sqref="D7:D10 B7:B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S7:S10">
    <cfRule type="cellIs" dxfId="5" priority="60" operator="equal">
      <formula>"VYHOVUJE"</formula>
    </cfRule>
  </conditionalFormatting>
  <conditionalFormatting sqref="S7:S10">
    <cfRule type="cellIs" dxfId="4" priority="59" operator="equal">
      <formula>"NEVYHOVUJE"</formula>
    </cfRule>
  </conditionalFormatting>
  <conditionalFormatting sqref="G7:H10 Q7:Q10">
    <cfRule type="containsBlanks" dxfId="3" priority="53">
      <formula>LEN(TRIM(G7))=0</formula>
    </cfRule>
  </conditionalFormatting>
  <conditionalFormatting sqref="G7:H10 Q7:Q10">
    <cfRule type="notContainsBlanks" dxfId="2" priority="51">
      <formula>LEN(TRIM(G7))&gt;0</formula>
    </cfRule>
  </conditionalFormatting>
  <conditionalFormatting sqref="G7:H10 Q7:Q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1"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2022-08-26T09:25:12Z</cp:lastPrinted>
  <dcterms:created xsi:type="dcterms:W3CDTF">2014-03-05T12:43:32Z</dcterms:created>
  <dcterms:modified xsi:type="dcterms:W3CDTF">2022-09-20T06:11:41Z</dcterms:modified>
</cp:coreProperties>
</file>